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k/Downloads/_村山先生pj京都市選管データ公開/"/>
    </mc:Choice>
  </mc:AlternateContent>
  <xr:revisionPtr revIDLastSave="0" documentId="13_ncr:1_{665EB75E-FE7A-2342-BBB5-9BB1FC0EDE35}" xr6:coauthVersionLast="47" xr6:coauthVersionMax="47" xr10:uidLastSave="{00000000-0000-0000-0000-000000000000}"/>
  <bookViews>
    <workbookView xWindow="0" yWindow="760" windowWidth="30240" windowHeight="18880" xr2:uid="{20751714-AECB-DB46-A001-9775DB29D0EC}"/>
  </bookViews>
  <sheets>
    <sheet name="2019p133掲載表" sheetId="3" r:id="rId1"/>
    <sheet name="答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V5" i="2"/>
  <c r="U5" i="2"/>
  <c r="V4" i="2"/>
  <c r="U6" i="2"/>
  <c r="U4" i="2"/>
  <c r="R5" i="2"/>
  <c r="R6" i="2"/>
  <c r="R7" i="2"/>
  <c r="R8" i="2"/>
  <c r="R9" i="2"/>
  <c r="R4" i="2"/>
  <c r="Q5" i="2"/>
  <c r="Q6" i="2"/>
  <c r="Q7" i="2"/>
  <c r="Q8" i="2"/>
  <c r="Q9" i="2"/>
  <c r="Q4" i="2"/>
  <c r="N5" i="2"/>
  <c r="M5" i="2"/>
  <c r="N4" i="2"/>
  <c r="M4" i="2"/>
</calcChain>
</file>

<file path=xl/sharedStrings.xml><?xml version="1.0" encoding="utf-8"?>
<sst xmlns="http://schemas.openxmlformats.org/spreadsheetml/2006/main" count="74" uniqueCount="33">
  <si>
    <t>忘れた・覚えていない</t>
  </si>
  <si>
    <t>投票しなかった</t>
  </si>
  <si>
    <t>問8   あなたは，4月7日実施の市会議員選挙では投票されましたか。（○印は1つ）</t>
  </si>
  <si>
    <t>当日投票した</t>
  </si>
  <si>
    <t>期日前投票をした</t>
  </si>
  <si>
    <t>不在者投票をした</t>
  </si>
  <si>
    <t>白票を投票した</t>
  </si>
  <si>
    <t>無回答</t>
  </si>
  <si>
    <t>10・20代</t>
  </si>
  <si>
    <t>30代</t>
  </si>
  <si>
    <t>40代</t>
  </si>
  <si>
    <t>50代</t>
  </si>
  <si>
    <t>60代</t>
  </si>
  <si>
    <t>70代以上</t>
  </si>
  <si>
    <t>女性</t>
    <rPh sb="0" eb="2">
      <t xml:space="preserve">ジョセイ </t>
    </rPh>
    <phoneticPr fontId="1"/>
  </si>
  <si>
    <t>総計</t>
    <rPh sb="0" eb="2">
      <t xml:space="preserve">ソウケイ </t>
    </rPh>
    <phoneticPr fontId="1"/>
  </si>
  <si>
    <t>計（男性）</t>
    <rPh sb="0" eb="1">
      <t xml:space="preserve">ケイサン </t>
    </rPh>
    <rPh sb="2" eb="4">
      <t xml:space="preserve">ダンセイ </t>
    </rPh>
    <phoneticPr fontId="1"/>
  </si>
  <si>
    <t>計（女性）</t>
    <rPh sb="0" eb="1">
      <t xml:space="preserve">ケイサン </t>
    </rPh>
    <rPh sb="2" eb="3">
      <t xml:space="preserve">オンナ </t>
    </rPh>
    <rPh sb="3" eb="4">
      <t xml:space="preserve">ダンセイ </t>
    </rPh>
    <phoneticPr fontId="1"/>
  </si>
  <si>
    <t>男性</t>
    <rPh sb="0" eb="2">
      <t xml:space="preserve">ダンセイ </t>
    </rPh>
    <phoneticPr fontId="1"/>
  </si>
  <si>
    <t>計</t>
    <rPh sb="0" eb="1">
      <t xml:space="preserve">ケイサン </t>
    </rPh>
    <phoneticPr fontId="1"/>
  </si>
  <si>
    <t>投票した</t>
    <rPh sb="0" eb="2">
      <t xml:space="preserve">トウヒョウシタ </t>
    </rPh>
    <phoneticPr fontId="1"/>
  </si>
  <si>
    <t>投票しなかった</t>
    <rPh sb="0" eb="2">
      <t xml:space="preserve">トウヒョウシナカッタ </t>
    </rPh>
    <phoneticPr fontId="1"/>
  </si>
  <si>
    <t>10・20代</t>
    <phoneticPr fontId="1"/>
  </si>
  <si>
    <t>30代</t>
    <phoneticPr fontId="1"/>
  </si>
  <si>
    <t>40代</t>
    <phoneticPr fontId="1"/>
  </si>
  <si>
    <t>50代</t>
    <phoneticPr fontId="1"/>
  </si>
  <si>
    <t>60代</t>
    <phoneticPr fontId="1"/>
  </si>
  <si>
    <t>70代以上</t>
    <phoneticPr fontId="1"/>
  </si>
  <si>
    <t>若年層</t>
    <rPh sb="0" eb="3">
      <t xml:space="preserve">ジャクネンソウ </t>
    </rPh>
    <phoneticPr fontId="1"/>
  </si>
  <si>
    <t>40-50代</t>
    <rPh sb="5" eb="6">
      <t xml:space="preserve">ダイ </t>
    </rPh>
    <phoneticPr fontId="1"/>
  </si>
  <si>
    <t>60代以上</t>
    <phoneticPr fontId="1"/>
  </si>
  <si>
    <t>クロス集計表（性・年代ｘ投票参加）</t>
    <phoneticPr fontId="1"/>
  </si>
  <si>
    <t>「京都市民の政治意識調査報告書（平成31年）」p.133掲載の表を一部改変。</t>
    <rPh sb="1" eb="5">
      <t>キョウト</t>
    </rPh>
    <rPh sb="16" eb="18">
      <t>ヘイセイ３</t>
    </rPh>
    <rPh sb="28" eb="30">
      <t xml:space="preserve">ケイサイノヒョウヲイチブカイヘン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</si>
</sst>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 style="double">
        <color auto="1"/>
      </left>
      <right/>
      <top style="thin">
        <color auto="1"/>
      </top>
      <bottom style="mediumDashed">
        <color auto="1"/>
      </bottom>
      <diagonal/>
    </border>
    <border>
      <left/>
      <right style="double">
        <color auto="1"/>
      </right>
      <top style="thin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1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15" xfId="0" applyFill="1" applyBorder="1" applyAlignment="1">
      <alignment horizontal="right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r>
              <a:rPr lang="ja-JP"/>
              <a:t>世代（</a:t>
            </a:r>
            <a:r>
              <a:rPr lang="en-US"/>
              <a:t>3</a:t>
            </a:r>
            <a:r>
              <a:rPr lang="ja-JP"/>
              <a:t>区分）</a:t>
            </a:r>
            <a:r>
              <a:rPr lang="en-US"/>
              <a:t>x</a:t>
            </a:r>
            <a:r>
              <a:rPr lang="ja-JP"/>
              <a:t>投票参加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Gothic" panose="020B0400000000000000" pitchFamily="34" charset="-128"/>
              <a:ea typeface="BIZ UDPGothic" panose="020B0400000000000000" pitchFamily="34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答え!$U$3</c:f>
              <c:strCache>
                <c:ptCount val="1"/>
                <c:pt idx="0">
                  <c:v>投票した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答え!$T$4:$T$6</c:f>
              <c:strCache>
                <c:ptCount val="3"/>
                <c:pt idx="0">
                  <c:v>若年層</c:v>
                </c:pt>
                <c:pt idx="1">
                  <c:v>40-50代</c:v>
                </c:pt>
                <c:pt idx="2">
                  <c:v>60代以上</c:v>
                </c:pt>
              </c:strCache>
            </c:strRef>
          </c:cat>
          <c:val>
            <c:numRef>
              <c:f>答え!$U$4:$U$6</c:f>
              <c:numCache>
                <c:formatCode>General</c:formatCode>
                <c:ptCount val="3"/>
                <c:pt idx="0">
                  <c:v>58</c:v>
                </c:pt>
                <c:pt idx="1">
                  <c:v>87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D-9E4F-8DCF-FCE72885AF8D}"/>
            </c:ext>
          </c:extLst>
        </c:ser>
        <c:ser>
          <c:idx val="1"/>
          <c:order val="1"/>
          <c:tx>
            <c:strRef>
              <c:f>答え!$V$3</c:f>
              <c:strCache>
                <c:ptCount val="1"/>
                <c:pt idx="0">
                  <c:v>投票しなかった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答え!$T$4:$T$6</c:f>
              <c:strCache>
                <c:ptCount val="3"/>
                <c:pt idx="0">
                  <c:v>若年層</c:v>
                </c:pt>
                <c:pt idx="1">
                  <c:v>40-50代</c:v>
                </c:pt>
                <c:pt idx="2">
                  <c:v>60代以上</c:v>
                </c:pt>
              </c:strCache>
            </c:strRef>
          </c:cat>
          <c:val>
            <c:numRef>
              <c:f>答え!$V$4:$V$6</c:f>
              <c:numCache>
                <c:formatCode>General</c:formatCode>
                <c:ptCount val="3"/>
                <c:pt idx="0">
                  <c:v>51</c:v>
                </c:pt>
                <c:pt idx="1">
                  <c:v>75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D-9E4F-8DCF-FCE72885A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22437679"/>
        <c:axId val="1122439407"/>
      </c:barChart>
      <c:catAx>
        <c:axId val="112243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1122439407"/>
        <c:crosses val="autoZero"/>
        <c:auto val="1"/>
        <c:lblAlgn val="ctr"/>
        <c:lblOffset val="100"/>
        <c:noMultiLvlLbl val="0"/>
      </c:catAx>
      <c:valAx>
        <c:axId val="112243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112243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0" i="0">
          <a:latin typeface="BIZ UDPGothic" panose="020B0400000000000000" pitchFamily="34" charset="-128"/>
          <a:ea typeface="BIZ UDPGothic" panose="020B0400000000000000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r>
              <a:rPr lang="ja-JP" altLang="en-US"/>
              <a:t>性別</a:t>
            </a:r>
            <a:r>
              <a:rPr lang="en-US" altLang="ja-JP"/>
              <a:t>x</a:t>
            </a:r>
            <a:r>
              <a:rPr lang="ja-JP" altLang="en-US"/>
              <a:t>投票参加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Gothic" panose="020B0400000000000000" pitchFamily="34" charset="-128"/>
              <a:ea typeface="BIZ UDPGothic" panose="020B0400000000000000" pitchFamily="34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答え!$M$3</c:f>
              <c:strCache>
                <c:ptCount val="1"/>
                <c:pt idx="0">
                  <c:v>投票した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答え!$L$4:$L$5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答え!$M$4:$M$5</c:f>
              <c:numCache>
                <c:formatCode>General</c:formatCode>
                <c:ptCount val="2"/>
                <c:pt idx="0">
                  <c:v>166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D-244E-8F9D-3EDCB1288592}"/>
            </c:ext>
          </c:extLst>
        </c:ser>
        <c:ser>
          <c:idx val="1"/>
          <c:order val="1"/>
          <c:tx>
            <c:strRef>
              <c:f>答え!$N$3</c:f>
              <c:strCache>
                <c:ptCount val="1"/>
                <c:pt idx="0">
                  <c:v>投票しなかった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158730158730173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244E-8F9D-3EDCB1288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答え!$L$4:$L$5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答え!$N$4:$N$5</c:f>
              <c:numCache>
                <c:formatCode>General</c:formatCode>
                <c:ptCount val="2"/>
                <c:pt idx="0">
                  <c:v>75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244E-8F9D-3EDCB1288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5164240"/>
        <c:axId val="765093376"/>
      </c:barChart>
      <c:catAx>
        <c:axId val="765164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765093376"/>
        <c:crosses val="autoZero"/>
        <c:auto val="1"/>
        <c:lblAlgn val="ctr"/>
        <c:lblOffset val="100"/>
        <c:noMultiLvlLbl val="0"/>
      </c:catAx>
      <c:valAx>
        <c:axId val="76509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76516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0" i="0">
          <a:latin typeface="BIZ UDPGothic" panose="020B0400000000000000" pitchFamily="34" charset="-128"/>
          <a:ea typeface="BIZ UDPGothic" panose="020B0400000000000000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r>
              <a:rPr lang="en-US"/>
              <a:t>年代x</a:t>
            </a:r>
            <a:r>
              <a:rPr lang="ja-JP"/>
              <a:t>投票参加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Gothic" panose="020B0400000000000000" pitchFamily="34" charset="-128"/>
              <a:ea typeface="BIZ UDPGothic" panose="020B0400000000000000" pitchFamily="34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答え!$Q$3</c:f>
              <c:strCache>
                <c:ptCount val="1"/>
                <c:pt idx="0">
                  <c:v>投票した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答え!$P$4:$P$9</c:f>
              <c:strCache>
                <c:ptCount val="6"/>
                <c:pt idx="0">
                  <c:v>10・20代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70代以上</c:v>
                </c:pt>
              </c:strCache>
            </c:strRef>
          </c:cat>
          <c:val>
            <c:numRef>
              <c:f>答え!$Q$4:$Q$9</c:f>
              <c:numCache>
                <c:formatCode>General</c:formatCode>
                <c:ptCount val="6"/>
                <c:pt idx="0">
                  <c:v>22</c:v>
                </c:pt>
                <c:pt idx="1">
                  <c:v>36</c:v>
                </c:pt>
                <c:pt idx="2">
                  <c:v>36</c:v>
                </c:pt>
                <c:pt idx="3">
                  <c:v>51</c:v>
                </c:pt>
                <c:pt idx="4">
                  <c:v>63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5-204C-89E1-428C48D15E06}"/>
            </c:ext>
          </c:extLst>
        </c:ser>
        <c:ser>
          <c:idx val="1"/>
          <c:order val="1"/>
          <c:tx>
            <c:strRef>
              <c:f>答え!$R$3</c:f>
              <c:strCache>
                <c:ptCount val="1"/>
                <c:pt idx="0">
                  <c:v>投票しなかった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IZ UDPGothic" panose="020B0400000000000000" pitchFamily="34" charset="-128"/>
                    <a:ea typeface="BIZ UDPGothic" panose="020B0400000000000000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答え!$P$4:$P$9</c:f>
              <c:strCache>
                <c:ptCount val="6"/>
                <c:pt idx="0">
                  <c:v>10・20代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70代以上</c:v>
                </c:pt>
              </c:strCache>
            </c:strRef>
          </c:cat>
          <c:val>
            <c:numRef>
              <c:f>答え!$R$4:$R$9</c:f>
              <c:numCache>
                <c:formatCode>General</c:formatCode>
                <c:ptCount val="6"/>
                <c:pt idx="0">
                  <c:v>28</c:v>
                </c:pt>
                <c:pt idx="1">
                  <c:v>23</c:v>
                </c:pt>
                <c:pt idx="2">
                  <c:v>44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204C-89E1-428C48D1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22437679"/>
        <c:axId val="1122439407"/>
      </c:barChart>
      <c:catAx>
        <c:axId val="112243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1122439407"/>
        <c:crosses val="autoZero"/>
        <c:auto val="1"/>
        <c:lblAlgn val="ctr"/>
        <c:lblOffset val="100"/>
        <c:noMultiLvlLbl val="0"/>
      </c:catAx>
      <c:valAx>
        <c:axId val="112243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Gothic" panose="020B0400000000000000" pitchFamily="34" charset="-128"/>
                <a:ea typeface="BIZ UDPGothic" panose="020B0400000000000000" pitchFamily="34" charset="-128"/>
                <a:cs typeface="+mn-cs"/>
              </a:defRPr>
            </a:pPr>
            <a:endParaRPr lang="ja-JP"/>
          </a:p>
        </c:txPr>
        <c:crossAx val="112243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0" i="0">
          <a:latin typeface="BIZ UDPGothic" panose="020B0400000000000000" pitchFamily="34" charset="-128"/>
          <a:ea typeface="BIZ UDPGothic" panose="020B0400000000000000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173348</xdr:colOff>
      <xdr:row>16</xdr:row>
      <xdr:rowOff>196850</xdr:rowOff>
    </xdr:from>
    <xdr:to>
      <xdr:col>29</xdr:col>
      <xdr:colOff>859148</xdr:colOff>
      <xdr:row>26</xdr:row>
      <xdr:rowOff>74930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67A9C1E-888C-6886-06AA-0EAA4E238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215900</xdr:colOff>
      <xdr:row>3</xdr:row>
      <xdr:rowOff>38100</xdr:rowOff>
    </xdr:from>
    <xdr:to>
      <xdr:col>10</xdr:col>
      <xdr:colOff>749300</xdr:colOff>
      <xdr:row>9</xdr:row>
      <xdr:rowOff>139700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831555F1-5527-A109-9C8A-D6B9EF706E71}"/>
            </a:ext>
          </a:extLst>
        </xdr:cNvPr>
        <xdr:cNvSpPr/>
      </xdr:nvSpPr>
      <xdr:spPr>
        <a:xfrm>
          <a:off x="5168900" y="3517900"/>
          <a:ext cx="533400" cy="1676400"/>
        </a:xfrm>
        <a:prstGeom prst="rightArrow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165100</xdr:colOff>
      <xdr:row>2</xdr:row>
      <xdr:rowOff>19050</xdr:rowOff>
    </xdr:from>
    <xdr:to>
      <xdr:col>29</xdr:col>
      <xdr:colOff>850900</xdr:colOff>
      <xdr:row>2</xdr:row>
      <xdr:rowOff>2487930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DD5B93B-B25E-FFC4-3162-A990B412F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165100</xdr:colOff>
      <xdr:row>4</xdr:row>
      <xdr:rowOff>177800</xdr:rowOff>
    </xdr:from>
    <xdr:to>
      <xdr:col>29</xdr:col>
      <xdr:colOff>850900</xdr:colOff>
      <xdr:row>14</xdr:row>
      <xdr:rowOff>55880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C89A131-FE94-F646-9100-81B0DBEEF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292100</xdr:colOff>
      <xdr:row>3</xdr:row>
      <xdr:rowOff>38100</xdr:rowOff>
    </xdr:from>
    <xdr:to>
      <xdr:col>22</xdr:col>
      <xdr:colOff>825500</xdr:colOff>
      <xdr:row>9</xdr:row>
      <xdr:rowOff>139700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B96D0F8-4309-C14B-B71C-9E19DBF98BB9}"/>
            </a:ext>
          </a:extLst>
        </xdr:cNvPr>
        <xdr:cNvSpPr/>
      </xdr:nvSpPr>
      <xdr:spPr>
        <a:xfrm>
          <a:off x="12547600" y="3517900"/>
          <a:ext cx="533400" cy="1676400"/>
        </a:xfrm>
        <a:prstGeom prst="rightArrow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622300</xdr:colOff>
      <xdr:row>14</xdr:row>
      <xdr:rowOff>127000</xdr:rowOff>
    </xdr:from>
    <xdr:to>
      <xdr:col>27</xdr:col>
      <xdr:colOff>393700</xdr:colOff>
      <xdr:row>16</xdr:row>
      <xdr:rowOff>152400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D1E12AE-1A4E-854D-A9B2-F76660C999DA}"/>
            </a:ext>
          </a:extLst>
        </xdr:cNvPr>
        <xdr:cNvSpPr/>
      </xdr:nvSpPr>
      <xdr:spPr>
        <a:xfrm rot="5400000">
          <a:off x="15798800" y="5892800"/>
          <a:ext cx="533400" cy="1676400"/>
        </a:xfrm>
        <a:prstGeom prst="rightArrow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63921-D77F-7E45-B3B9-E6B19493042C}">
  <sheetPr>
    <pageSetUpPr fitToPage="1"/>
  </sheetPr>
  <dimension ref="A1:V20"/>
  <sheetViews>
    <sheetView showGridLines="0" tabSelected="1" workbookViewId="0">
      <selection activeCell="J21" sqref="J21"/>
    </sheetView>
  </sheetViews>
  <sheetFormatPr baseColWidth="10" defaultRowHeight="20"/>
  <cols>
    <col min="1" max="1" width="12.7109375" style="1" customWidth="1"/>
    <col min="2" max="2" width="8.7109375" style="1" customWidth="1"/>
    <col min="3" max="4" width="4.7109375" style="1" customWidth="1"/>
    <col min="5" max="6" width="3.85546875" style="1" bestFit="1" customWidth="1"/>
    <col min="7" max="7" width="4.7109375" style="1" customWidth="1"/>
    <col min="8" max="9" width="3.85546875" style="1" bestFit="1" customWidth="1"/>
    <col min="10" max="10" width="4.7109375" style="1" bestFit="1" customWidth="1"/>
    <col min="11" max="11" width="10.7109375" style="1" customWidth="1"/>
    <col min="12" max="12" width="8.7109375" style="1" customWidth="1"/>
    <col min="13" max="14" width="4.7109375" style="1" customWidth="1"/>
    <col min="15" max="15" width="8.5703125" style="1" customWidth="1"/>
    <col min="16" max="16" width="8.7109375" style="1" customWidth="1"/>
    <col min="17" max="18" width="4.7109375" style="1" customWidth="1"/>
    <col min="19" max="19" width="8.5703125" style="1" customWidth="1"/>
    <col min="20" max="20" width="8.7109375" style="1" customWidth="1"/>
    <col min="21" max="22" width="4.7109375" style="1" customWidth="1"/>
    <col min="23" max="16384" width="10.7109375" style="1"/>
  </cols>
  <sheetData>
    <row r="1" spans="1:22" ht="27">
      <c r="A1" s="30" t="s">
        <v>31</v>
      </c>
    </row>
    <row r="2" spans="1:22" ht="28" thickBot="1">
      <c r="A2" s="30" t="s">
        <v>2</v>
      </c>
    </row>
    <row r="3" spans="1:22" ht="219" customHeight="1" thickBot="1">
      <c r="A3" s="2"/>
      <c r="B3" s="2"/>
      <c r="C3" s="3" t="s">
        <v>3</v>
      </c>
      <c r="D3" s="4" t="s">
        <v>4</v>
      </c>
      <c r="E3" s="4" t="s">
        <v>5</v>
      </c>
      <c r="F3" s="4" t="s">
        <v>6</v>
      </c>
      <c r="G3" s="4" t="s">
        <v>1</v>
      </c>
      <c r="H3" s="4" t="s">
        <v>0</v>
      </c>
      <c r="I3" s="5" t="s">
        <v>7</v>
      </c>
      <c r="J3" s="6" t="s">
        <v>19</v>
      </c>
      <c r="L3"/>
      <c r="M3"/>
      <c r="N3"/>
      <c r="O3"/>
      <c r="P3"/>
      <c r="Q3"/>
      <c r="R3"/>
      <c r="S3"/>
      <c r="T3"/>
      <c r="U3"/>
      <c r="V3"/>
    </row>
    <row r="4" spans="1:22" ht="21" thickTop="1">
      <c r="A4" s="9" t="s">
        <v>18</v>
      </c>
      <c r="B4" s="10" t="s">
        <v>8</v>
      </c>
      <c r="C4" s="11">
        <v>7</v>
      </c>
      <c r="D4" s="10">
        <v>4</v>
      </c>
      <c r="E4" s="10"/>
      <c r="F4" s="10"/>
      <c r="G4" s="10">
        <v>14</v>
      </c>
      <c r="H4" s="10">
        <v>3</v>
      </c>
      <c r="I4" s="12">
        <v>1</v>
      </c>
      <c r="J4" s="10">
        <v>29</v>
      </c>
      <c r="L4"/>
      <c r="M4"/>
      <c r="N4"/>
      <c r="O4"/>
      <c r="P4"/>
      <c r="Q4"/>
      <c r="R4"/>
      <c r="S4"/>
      <c r="T4"/>
      <c r="U4"/>
      <c r="V4"/>
    </row>
    <row r="5" spans="1:22">
      <c r="A5" s="14"/>
      <c r="B5" s="1" t="s">
        <v>9</v>
      </c>
      <c r="C5" s="15">
        <v>9</v>
      </c>
      <c r="D5" s="1">
        <v>7</v>
      </c>
      <c r="G5" s="1">
        <v>9</v>
      </c>
      <c r="I5" s="16"/>
      <c r="J5" s="1">
        <v>25</v>
      </c>
      <c r="L5"/>
      <c r="M5"/>
      <c r="N5"/>
      <c r="O5"/>
      <c r="P5"/>
      <c r="Q5"/>
      <c r="R5"/>
      <c r="S5"/>
      <c r="T5"/>
      <c r="U5"/>
      <c r="V5"/>
    </row>
    <row r="6" spans="1:22">
      <c r="A6" s="14"/>
      <c r="B6" s="1" t="s">
        <v>10</v>
      </c>
      <c r="C6" s="15">
        <v>12</v>
      </c>
      <c r="D6" s="1">
        <v>5</v>
      </c>
      <c r="F6" s="1">
        <v>1</v>
      </c>
      <c r="G6" s="1">
        <v>12</v>
      </c>
      <c r="H6" s="1">
        <v>1</v>
      </c>
      <c r="I6" s="16">
        <v>1</v>
      </c>
      <c r="J6" s="1">
        <v>32</v>
      </c>
      <c r="L6"/>
      <c r="M6"/>
      <c r="N6"/>
      <c r="O6"/>
      <c r="P6"/>
      <c r="Q6"/>
      <c r="R6"/>
      <c r="S6"/>
      <c r="T6"/>
      <c r="U6"/>
      <c r="V6"/>
    </row>
    <row r="7" spans="1:22">
      <c r="A7" s="14"/>
      <c r="B7" s="1" t="s">
        <v>11</v>
      </c>
      <c r="C7" s="15">
        <v>13</v>
      </c>
      <c r="D7" s="1">
        <v>9</v>
      </c>
      <c r="F7" s="1">
        <v>1</v>
      </c>
      <c r="G7" s="1">
        <v>14</v>
      </c>
      <c r="I7" s="16"/>
      <c r="J7" s="1">
        <v>37</v>
      </c>
      <c r="L7"/>
      <c r="M7"/>
      <c r="N7"/>
      <c r="O7"/>
      <c r="P7"/>
      <c r="Q7"/>
      <c r="R7"/>
      <c r="S7"/>
      <c r="T7"/>
      <c r="U7"/>
      <c r="V7"/>
    </row>
    <row r="8" spans="1:22">
      <c r="A8" s="14"/>
      <c r="B8" s="1" t="s">
        <v>12</v>
      </c>
      <c r="C8" s="15">
        <v>25</v>
      </c>
      <c r="D8" s="1">
        <v>14</v>
      </c>
      <c r="F8" s="1">
        <v>1</v>
      </c>
      <c r="G8" s="1">
        <v>12</v>
      </c>
      <c r="I8" s="16">
        <v>2</v>
      </c>
      <c r="J8" s="1">
        <v>54</v>
      </c>
      <c r="L8"/>
      <c r="M8"/>
      <c r="N8"/>
      <c r="O8"/>
      <c r="P8"/>
      <c r="Q8"/>
      <c r="R8"/>
      <c r="S8"/>
      <c r="T8"/>
      <c r="U8"/>
      <c r="V8"/>
    </row>
    <row r="9" spans="1:22">
      <c r="A9" s="14"/>
      <c r="B9" s="1" t="s">
        <v>13</v>
      </c>
      <c r="C9" s="15">
        <v>35</v>
      </c>
      <c r="D9" s="1">
        <v>21</v>
      </c>
      <c r="E9" s="1">
        <v>2</v>
      </c>
      <c r="G9" s="1">
        <v>12</v>
      </c>
      <c r="I9" s="16">
        <v>6</v>
      </c>
      <c r="J9" s="1">
        <v>76</v>
      </c>
      <c r="L9"/>
      <c r="M9"/>
      <c r="N9"/>
      <c r="O9"/>
      <c r="P9"/>
      <c r="Q9"/>
      <c r="R9"/>
      <c r="S9"/>
      <c r="T9"/>
      <c r="U9"/>
      <c r="V9"/>
    </row>
    <row r="10" spans="1:22" ht="21" thickBot="1">
      <c r="A10" s="19"/>
      <c r="B10" s="20" t="s">
        <v>16</v>
      </c>
      <c r="C10" s="21">
        <v>101</v>
      </c>
      <c r="D10" s="20">
        <v>60</v>
      </c>
      <c r="E10" s="20">
        <v>2</v>
      </c>
      <c r="F10" s="20">
        <v>3</v>
      </c>
      <c r="G10" s="20">
        <v>75</v>
      </c>
      <c r="H10" s="20">
        <v>4</v>
      </c>
      <c r="I10" s="22">
        <v>10</v>
      </c>
      <c r="J10" s="20">
        <v>255</v>
      </c>
    </row>
    <row r="11" spans="1:22">
      <c r="A11" s="14" t="s">
        <v>14</v>
      </c>
      <c r="B11" s="1" t="s">
        <v>8</v>
      </c>
      <c r="C11" s="15">
        <v>9</v>
      </c>
      <c r="D11" s="1">
        <v>2</v>
      </c>
      <c r="G11" s="1">
        <v>14</v>
      </c>
      <c r="H11" s="1">
        <v>1</v>
      </c>
      <c r="I11" s="16"/>
      <c r="J11" s="1">
        <v>26</v>
      </c>
    </row>
    <row r="12" spans="1:22">
      <c r="A12" s="14"/>
      <c r="B12" s="1" t="s">
        <v>9</v>
      </c>
      <c r="C12" s="15">
        <v>15</v>
      </c>
      <c r="D12" s="1">
        <v>4</v>
      </c>
      <c r="F12" s="1">
        <v>1</v>
      </c>
      <c r="G12" s="1">
        <v>14</v>
      </c>
      <c r="H12" s="1">
        <v>2</v>
      </c>
      <c r="I12" s="16">
        <v>3</v>
      </c>
      <c r="J12" s="1">
        <v>39</v>
      </c>
    </row>
    <row r="13" spans="1:22">
      <c r="A13" s="14"/>
      <c r="B13" s="1" t="s">
        <v>10</v>
      </c>
      <c r="C13" s="15">
        <v>12</v>
      </c>
      <c r="D13" s="1">
        <v>6</v>
      </c>
      <c r="G13" s="1">
        <v>32</v>
      </c>
      <c r="H13" s="1">
        <v>3</v>
      </c>
      <c r="I13" s="16">
        <v>3</v>
      </c>
      <c r="J13" s="1">
        <v>56</v>
      </c>
    </row>
    <row r="14" spans="1:22">
      <c r="A14" s="14"/>
      <c r="B14" s="1" t="s">
        <v>11</v>
      </c>
      <c r="C14" s="15">
        <v>22</v>
      </c>
      <c r="D14" s="1">
        <v>5</v>
      </c>
      <c r="E14" s="1">
        <v>1</v>
      </c>
      <c r="G14" s="1">
        <v>17</v>
      </c>
      <c r="H14" s="1">
        <v>1</v>
      </c>
      <c r="I14" s="16">
        <v>2</v>
      </c>
      <c r="J14" s="1">
        <v>48</v>
      </c>
    </row>
    <row r="15" spans="1:22">
      <c r="A15" s="14"/>
      <c r="B15" s="1" t="s">
        <v>12</v>
      </c>
      <c r="C15" s="15">
        <v>19</v>
      </c>
      <c r="D15" s="1">
        <v>4</v>
      </c>
      <c r="G15" s="1">
        <v>18</v>
      </c>
      <c r="I15" s="16">
        <v>4</v>
      </c>
      <c r="J15" s="1">
        <v>45</v>
      </c>
    </row>
    <row r="16" spans="1:22">
      <c r="A16" s="14"/>
      <c r="B16" s="1" t="s">
        <v>13</v>
      </c>
      <c r="C16" s="15">
        <v>36</v>
      </c>
      <c r="D16" s="1">
        <v>14</v>
      </c>
      <c r="E16" s="1">
        <v>1</v>
      </c>
      <c r="F16" s="1">
        <v>1</v>
      </c>
      <c r="G16" s="1">
        <v>20</v>
      </c>
      <c r="H16" s="1">
        <v>2</v>
      </c>
      <c r="I16" s="16">
        <v>10</v>
      </c>
      <c r="J16" s="1">
        <v>84</v>
      </c>
    </row>
    <row r="17" spans="1:10" ht="21" thickBot="1">
      <c r="A17" s="19"/>
      <c r="B17" s="20" t="s">
        <v>17</v>
      </c>
      <c r="C17" s="21">
        <v>115</v>
      </c>
      <c r="D17" s="20">
        <v>37</v>
      </c>
      <c r="E17" s="20">
        <v>2</v>
      </c>
      <c r="F17" s="20">
        <v>2</v>
      </c>
      <c r="G17" s="20">
        <v>123</v>
      </c>
      <c r="H17" s="20">
        <v>9</v>
      </c>
      <c r="I17" s="22">
        <v>25</v>
      </c>
      <c r="J17" s="20">
        <v>313</v>
      </c>
    </row>
    <row r="18" spans="1:10" ht="21" thickBot="1">
      <c r="A18" s="23" t="s">
        <v>7</v>
      </c>
      <c r="B18" s="24"/>
      <c r="C18" s="25">
        <v>12</v>
      </c>
      <c r="D18" s="24">
        <v>3</v>
      </c>
      <c r="E18" s="24"/>
      <c r="F18" s="24"/>
      <c r="G18" s="24">
        <v>5</v>
      </c>
      <c r="H18" s="24"/>
      <c r="I18" s="26">
        <v>14</v>
      </c>
      <c r="J18" s="24">
        <v>34</v>
      </c>
    </row>
    <row r="19" spans="1:10" ht="22" thickTop="1" thickBot="1">
      <c r="A19" s="27" t="s">
        <v>15</v>
      </c>
      <c r="B19" s="18"/>
      <c r="C19" s="28">
        <v>228</v>
      </c>
      <c r="D19" s="18">
        <v>100</v>
      </c>
      <c r="E19" s="18">
        <v>4</v>
      </c>
      <c r="F19" s="18">
        <v>5</v>
      </c>
      <c r="G19" s="18">
        <v>203</v>
      </c>
      <c r="H19" s="18">
        <v>13</v>
      </c>
      <c r="I19" s="29">
        <v>49</v>
      </c>
      <c r="J19" s="18">
        <v>602</v>
      </c>
    </row>
    <row r="20" spans="1:10">
      <c r="J20" s="31" t="s">
        <v>32</v>
      </c>
    </row>
  </sheetData>
  <phoneticPr fontId="1"/>
  <printOptions horizontalCentered="1" verticalCentered="1"/>
  <pageMargins left="0.7" right="0.7" top="0.75" bottom="0.75" header="0.3" footer="0.3"/>
  <pageSetup paperSize="9" scale="7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6617-9FE3-DF4A-8800-5DE651B37CC6}">
  <sheetPr>
    <pageSetUpPr fitToPage="1"/>
  </sheetPr>
  <dimension ref="A1:V19"/>
  <sheetViews>
    <sheetView showGridLines="0" workbookViewId="0">
      <selection activeCell="W15" sqref="W15"/>
    </sheetView>
  </sheetViews>
  <sheetFormatPr baseColWidth="10" defaultRowHeight="20"/>
  <cols>
    <col min="1" max="1" width="12.7109375" style="1" customWidth="1"/>
    <col min="2" max="2" width="8.7109375" style="1" customWidth="1"/>
    <col min="3" max="4" width="4.7109375" style="1" customWidth="1"/>
    <col min="5" max="6" width="3.85546875" style="1" bestFit="1" customWidth="1"/>
    <col min="7" max="7" width="4.7109375" style="1" customWidth="1"/>
    <col min="8" max="9" width="3.85546875" style="1" bestFit="1" customWidth="1"/>
    <col min="10" max="10" width="4.7109375" style="1" bestFit="1" customWidth="1"/>
    <col min="11" max="11" width="10.5703125" style="1" customWidth="1"/>
    <col min="12" max="12" width="8.7109375" style="1" customWidth="1"/>
    <col min="13" max="14" width="4.7109375" style="1" customWidth="1"/>
    <col min="15" max="15" width="5.7109375" style="1" customWidth="1"/>
    <col min="16" max="16" width="8.7109375" style="1" customWidth="1"/>
    <col min="17" max="18" width="4.7109375" style="1" customWidth="1"/>
    <col min="19" max="19" width="5.7109375" style="1" customWidth="1"/>
    <col min="20" max="20" width="8.7109375" style="1" customWidth="1"/>
    <col min="21" max="22" width="4.7109375" style="1" customWidth="1"/>
    <col min="23" max="16384" width="10.7109375" style="1"/>
  </cols>
  <sheetData>
    <row r="1" spans="1:22" ht="27">
      <c r="A1" s="30" t="s">
        <v>31</v>
      </c>
    </row>
    <row r="2" spans="1:22" ht="28" thickBot="1">
      <c r="A2" s="30" t="s">
        <v>2</v>
      </c>
    </row>
    <row r="3" spans="1:22" ht="219" customHeight="1" thickBot="1">
      <c r="A3" s="2"/>
      <c r="B3" s="2"/>
      <c r="C3" s="3" t="s">
        <v>3</v>
      </c>
      <c r="D3" s="4" t="s">
        <v>4</v>
      </c>
      <c r="E3" s="4" t="s">
        <v>5</v>
      </c>
      <c r="F3" s="4" t="s">
        <v>6</v>
      </c>
      <c r="G3" s="4" t="s">
        <v>1</v>
      </c>
      <c r="H3" s="4" t="s">
        <v>0</v>
      </c>
      <c r="I3" s="5" t="s">
        <v>7</v>
      </c>
      <c r="J3" s="6" t="s">
        <v>19</v>
      </c>
      <c r="L3" s="7"/>
      <c r="M3" s="8" t="s">
        <v>20</v>
      </c>
      <c r="N3" s="8" t="s">
        <v>21</v>
      </c>
      <c r="P3" s="7"/>
      <c r="Q3" s="8" t="s">
        <v>20</v>
      </c>
      <c r="R3" s="8" t="s">
        <v>21</v>
      </c>
      <c r="T3" s="7"/>
      <c r="U3" s="8" t="s">
        <v>20</v>
      </c>
      <c r="V3" s="8" t="s">
        <v>21</v>
      </c>
    </row>
    <row r="4" spans="1:22" ht="21" thickTop="1">
      <c r="A4" s="9" t="s">
        <v>18</v>
      </c>
      <c r="B4" s="10" t="s">
        <v>8</v>
      </c>
      <c r="C4" s="11">
        <v>7</v>
      </c>
      <c r="D4" s="10">
        <v>4</v>
      </c>
      <c r="E4" s="10"/>
      <c r="F4" s="10"/>
      <c r="G4" s="10">
        <v>14</v>
      </c>
      <c r="H4" s="10">
        <v>3</v>
      </c>
      <c r="I4" s="12">
        <v>1</v>
      </c>
      <c r="J4" s="10">
        <v>29</v>
      </c>
      <c r="L4" s="13" t="s">
        <v>18</v>
      </c>
      <c r="M4" s="1">
        <f>SUM(C10:F10)</f>
        <v>166</v>
      </c>
      <c r="N4" s="1">
        <f>G10</f>
        <v>75</v>
      </c>
      <c r="P4" s="13" t="s">
        <v>22</v>
      </c>
      <c r="Q4" s="1">
        <f t="shared" ref="Q4:Q9" si="0">SUM(C4:F4)+SUM(C11:F11)</f>
        <v>22</v>
      </c>
      <c r="R4" s="1">
        <f t="shared" ref="R4:R9" si="1">G4+G11</f>
        <v>28</v>
      </c>
      <c r="T4" s="13" t="s">
        <v>28</v>
      </c>
      <c r="U4" s="1">
        <f>SUM(C4:F5)+SUM(C11:F12)</f>
        <v>58</v>
      </c>
      <c r="V4" s="1">
        <f>SUM(G4:G5)+SUM(G11:G12)</f>
        <v>51</v>
      </c>
    </row>
    <row r="5" spans="1:22" ht="21" thickBot="1">
      <c r="A5" s="14"/>
      <c r="B5" s="1" t="s">
        <v>9</v>
      </c>
      <c r="C5" s="15">
        <v>9</v>
      </c>
      <c r="D5" s="1">
        <v>7</v>
      </c>
      <c r="G5" s="1">
        <v>9</v>
      </c>
      <c r="I5" s="16"/>
      <c r="J5" s="1">
        <v>25</v>
      </c>
      <c r="L5" s="17" t="s">
        <v>14</v>
      </c>
      <c r="M5" s="18">
        <f>SUM(C17:F17)</f>
        <v>156</v>
      </c>
      <c r="N5" s="18">
        <f>H17</f>
        <v>9</v>
      </c>
      <c r="P5" s="13" t="s">
        <v>23</v>
      </c>
      <c r="Q5" s="1">
        <f t="shared" si="0"/>
        <v>36</v>
      </c>
      <c r="R5" s="1">
        <f t="shared" si="1"/>
        <v>23</v>
      </c>
      <c r="T5" s="13" t="s">
        <v>29</v>
      </c>
      <c r="U5" s="1">
        <f>SUM(C6:F7)+SUM(C13:F14)</f>
        <v>87</v>
      </c>
      <c r="V5" s="1">
        <f>SUM(G6:G7)+SUM(G13:G14)</f>
        <v>75</v>
      </c>
    </row>
    <row r="6" spans="1:22" ht="21" thickBot="1">
      <c r="A6" s="14"/>
      <c r="B6" s="1" t="s">
        <v>10</v>
      </c>
      <c r="C6" s="15">
        <v>12</v>
      </c>
      <c r="D6" s="1">
        <v>5</v>
      </c>
      <c r="F6" s="1">
        <v>1</v>
      </c>
      <c r="G6" s="1">
        <v>12</v>
      </c>
      <c r="H6" s="1">
        <v>1</v>
      </c>
      <c r="I6" s="16">
        <v>1</v>
      </c>
      <c r="J6" s="1">
        <v>32</v>
      </c>
      <c r="P6" s="13" t="s">
        <v>24</v>
      </c>
      <c r="Q6" s="1">
        <f t="shared" si="0"/>
        <v>36</v>
      </c>
      <c r="R6" s="1">
        <f t="shared" si="1"/>
        <v>44</v>
      </c>
      <c r="T6" s="17" t="s">
        <v>30</v>
      </c>
      <c r="U6" s="18">
        <f>SUM(C8:F9)+SUM(C15:F16)</f>
        <v>173</v>
      </c>
      <c r="V6" s="18">
        <f>SUM(G8:G9)+SUM(G15:G16)</f>
        <v>62</v>
      </c>
    </row>
    <row r="7" spans="1:22">
      <c r="A7" s="14"/>
      <c r="B7" s="1" t="s">
        <v>11</v>
      </c>
      <c r="C7" s="15">
        <v>13</v>
      </c>
      <c r="D7" s="1">
        <v>9</v>
      </c>
      <c r="F7" s="1">
        <v>1</v>
      </c>
      <c r="G7" s="1">
        <v>14</v>
      </c>
      <c r="I7" s="16"/>
      <c r="J7" s="1">
        <v>37</v>
      </c>
      <c r="P7" s="13" t="s">
        <v>25</v>
      </c>
      <c r="Q7" s="1">
        <f t="shared" si="0"/>
        <v>51</v>
      </c>
      <c r="R7" s="1">
        <f t="shared" si="1"/>
        <v>31</v>
      </c>
    </row>
    <row r="8" spans="1:22">
      <c r="A8" s="14"/>
      <c r="B8" s="1" t="s">
        <v>12</v>
      </c>
      <c r="C8" s="15">
        <v>25</v>
      </c>
      <c r="D8" s="1">
        <v>14</v>
      </c>
      <c r="F8" s="1">
        <v>1</v>
      </c>
      <c r="G8" s="1">
        <v>12</v>
      </c>
      <c r="I8" s="16">
        <v>2</v>
      </c>
      <c r="J8" s="1">
        <v>54</v>
      </c>
      <c r="P8" s="13" t="s">
        <v>26</v>
      </c>
      <c r="Q8" s="1">
        <f t="shared" si="0"/>
        <v>63</v>
      </c>
      <c r="R8" s="1">
        <f t="shared" si="1"/>
        <v>30</v>
      </c>
    </row>
    <row r="9" spans="1:22" ht="21" thickBot="1">
      <c r="A9" s="14"/>
      <c r="B9" s="1" t="s">
        <v>13</v>
      </c>
      <c r="C9" s="15">
        <v>35</v>
      </c>
      <c r="D9" s="1">
        <v>21</v>
      </c>
      <c r="E9" s="1">
        <v>2</v>
      </c>
      <c r="G9" s="1">
        <v>12</v>
      </c>
      <c r="I9" s="16">
        <v>6</v>
      </c>
      <c r="J9" s="1">
        <v>76</v>
      </c>
      <c r="P9" s="17" t="s">
        <v>27</v>
      </c>
      <c r="Q9" s="18">
        <f t="shared" si="0"/>
        <v>110</v>
      </c>
      <c r="R9" s="18">
        <f t="shared" si="1"/>
        <v>32</v>
      </c>
    </row>
    <row r="10" spans="1:22" ht="21" thickBot="1">
      <c r="A10" s="19"/>
      <c r="B10" s="20" t="s">
        <v>16</v>
      </c>
      <c r="C10" s="21">
        <v>101</v>
      </c>
      <c r="D10" s="20">
        <v>60</v>
      </c>
      <c r="E10" s="20">
        <v>2</v>
      </c>
      <c r="F10" s="20">
        <v>3</v>
      </c>
      <c r="G10" s="20">
        <v>75</v>
      </c>
      <c r="H10" s="20">
        <v>4</v>
      </c>
      <c r="I10" s="22">
        <v>10</v>
      </c>
      <c r="J10" s="20">
        <v>255</v>
      </c>
    </row>
    <row r="11" spans="1:22">
      <c r="A11" s="14" t="s">
        <v>14</v>
      </c>
      <c r="B11" s="1" t="s">
        <v>8</v>
      </c>
      <c r="C11" s="15">
        <v>9</v>
      </c>
      <c r="D11" s="1">
        <v>2</v>
      </c>
      <c r="G11" s="1">
        <v>14</v>
      </c>
      <c r="H11" s="1">
        <v>1</v>
      </c>
      <c r="I11" s="16"/>
      <c r="J11" s="1">
        <v>26</v>
      </c>
    </row>
    <row r="12" spans="1:22">
      <c r="A12" s="14"/>
      <c r="B12" s="1" t="s">
        <v>9</v>
      </c>
      <c r="C12" s="15">
        <v>15</v>
      </c>
      <c r="D12" s="1">
        <v>4</v>
      </c>
      <c r="F12" s="1">
        <v>1</v>
      </c>
      <c r="G12" s="1">
        <v>14</v>
      </c>
      <c r="H12" s="1">
        <v>2</v>
      </c>
      <c r="I12" s="16">
        <v>3</v>
      </c>
      <c r="J12" s="1">
        <v>39</v>
      </c>
    </row>
    <row r="13" spans="1:22">
      <c r="A13" s="14"/>
      <c r="B13" s="1" t="s">
        <v>10</v>
      </c>
      <c r="C13" s="15">
        <v>12</v>
      </c>
      <c r="D13" s="1">
        <v>6</v>
      </c>
      <c r="G13" s="1">
        <v>32</v>
      </c>
      <c r="H13" s="1">
        <v>3</v>
      </c>
      <c r="I13" s="16">
        <v>3</v>
      </c>
      <c r="J13" s="1">
        <v>56</v>
      </c>
    </row>
    <row r="14" spans="1:22">
      <c r="A14" s="14"/>
      <c r="B14" s="1" t="s">
        <v>11</v>
      </c>
      <c r="C14" s="15">
        <v>22</v>
      </c>
      <c r="D14" s="1">
        <v>5</v>
      </c>
      <c r="E14" s="1">
        <v>1</v>
      </c>
      <c r="G14" s="1">
        <v>17</v>
      </c>
      <c r="H14" s="1">
        <v>1</v>
      </c>
      <c r="I14" s="16">
        <v>2</v>
      </c>
      <c r="J14" s="1">
        <v>48</v>
      </c>
    </row>
    <row r="15" spans="1:22">
      <c r="A15" s="14"/>
      <c r="B15" s="1" t="s">
        <v>12</v>
      </c>
      <c r="C15" s="15">
        <v>19</v>
      </c>
      <c r="D15" s="1">
        <v>4</v>
      </c>
      <c r="G15" s="1">
        <v>18</v>
      </c>
      <c r="I15" s="16">
        <v>4</v>
      </c>
      <c r="J15" s="1">
        <v>45</v>
      </c>
    </row>
    <row r="16" spans="1:22">
      <c r="A16" s="14"/>
      <c r="B16" s="1" t="s">
        <v>13</v>
      </c>
      <c r="C16" s="15">
        <v>36</v>
      </c>
      <c r="D16" s="1">
        <v>14</v>
      </c>
      <c r="E16" s="1">
        <v>1</v>
      </c>
      <c r="F16" s="1">
        <v>1</v>
      </c>
      <c r="G16" s="1">
        <v>20</v>
      </c>
      <c r="H16" s="1">
        <v>2</v>
      </c>
      <c r="I16" s="16">
        <v>10</v>
      </c>
      <c r="J16" s="1">
        <v>84</v>
      </c>
    </row>
    <row r="17" spans="1:10" ht="21" thickBot="1">
      <c r="A17" s="19"/>
      <c r="B17" s="20" t="s">
        <v>17</v>
      </c>
      <c r="C17" s="21">
        <v>115</v>
      </c>
      <c r="D17" s="20">
        <v>37</v>
      </c>
      <c r="E17" s="20">
        <v>2</v>
      </c>
      <c r="F17" s="20">
        <v>2</v>
      </c>
      <c r="G17" s="20">
        <v>123</v>
      </c>
      <c r="H17" s="20">
        <v>9</v>
      </c>
      <c r="I17" s="22">
        <v>25</v>
      </c>
      <c r="J17" s="20">
        <v>313</v>
      </c>
    </row>
    <row r="18" spans="1:10" ht="21" thickBot="1">
      <c r="A18" s="23" t="s">
        <v>7</v>
      </c>
      <c r="B18" s="24"/>
      <c r="C18" s="25">
        <v>12</v>
      </c>
      <c r="D18" s="24">
        <v>3</v>
      </c>
      <c r="E18" s="24"/>
      <c r="F18" s="24"/>
      <c r="G18" s="24">
        <v>5</v>
      </c>
      <c r="H18" s="24"/>
      <c r="I18" s="26">
        <v>14</v>
      </c>
      <c r="J18" s="24">
        <v>34</v>
      </c>
    </row>
    <row r="19" spans="1:10" ht="22" thickTop="1" thickBot="1">
      <c r="A19" s="27" t="s">
        <v>15</v>
      </c>
      <c r="B19" s="18"/>
      <c r="C19" s="28">
        <v>228</v>
      </c>
      <c r="D19" s="18">
        <v>100</v>
      </c>
      <c r="E19" s="18">
        <v>4</v>
      </c>
      <c r="F19" s="18">
        <v>5</v>
      </c>
      <c r="G19" s="18">
        <v>203</v>
      </c>
      <c r="H19" s="18">
        <v>13</v>
      </c>
      <c r="I19" s="29">
        <v>49</v>
      </c>
      <c r="J19" s="18">
        <v>602</v>
      </c>
    </row>
  </sheetData>
  <phoneticPr fontId="1"/>
  <printOptions horizontalCentered="1" verticalCentered="1"/>
  <pageMargins left="0.7" right="0.7" top="0.75" bottom="0.75" header="0.3" footer="0.3"/>
  <pageSetup paperSize="9" scale="76" orientation="landscape" horizontalDpi="0" verticalDpi="0"/>
  <ignoredErrors>
    <ignoredError sqref="M4:M5 Q4:Q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2019p133掲載表</vt:lpstr>
      <vt:lpstr>答え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木村 高宏</cp:lastModifiedBy>
  <dcterms:created xsi:type="dcterms:W3CDTF">2024-03-11T09:00:25Z</dcterms:created>
  <dcterms:modified xsi:type="dcterms:W3CDTF">2024-03-12T06:31:49Z</dcterms:modified>
  <cp:category/>
</cp:coreProperties>
</file>